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K:\makino\（月次）StiLLメールサービス\テーマ試行錯誤＆構築\217（レコードから横方向へのデータ生成2）\"/>
    </mc:Choice>
  </mc:AlternateContent>
  <bookViews>
    <workbookView xWindow="345" yWindow="15" windowWidth="18825" windowHeight="7485" activeTab="4"/>
  </bookViews>
  <sheets>
    <sheet name="Sheet1" sheetId="1" r:id="rId1"/>
    <sheet name="Sheet2" sheetId="2" r:id="rId2"/>
    <sheet name="Sheet3" sheetId="3" r:id="rId3"/>
    <sheet name="Sheet4" sheetId="4" r:id="rId4"/>
    <sheet name="WORKT" sheetId="7" r:id="rId5"/>
    <sheet name="WORKT2" sheetId="8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3" l="1"/>
  <c r="F13" i="7" l="1"/>
  <c r="E13" i="7"/>
  <c r="F13" i="8"/>
  <c r="E13" i="8"/>
  <c r="G3" i="8"/>
  <c r="I3" i="8" l="1"/>
  <c r="K13" i="8"/>
  <c r="J13" i="8"/>
  <c r="I13" i="8"/>
  <c r="H13" i="8"/>
  <c r="G13" i="8"/>
  <c r="I13" i="7"/>
  <c r="K13" i="7"/>
  <c r="J13" i="7"/>
  <c r="H13" i="7"/>
  <c r="G13" i="7"/>
  <c r="G3" i="7" l="1"/>
  <c r="I3" i="7" l="1"/>
  <c r="E1" i="3" l="1"/>
  <c r="D1" i="3"/>
  <c r="A6" i="3"/>
  <c r="A7" i="3" s="1"/>
  <c r="D7" i="3"/>
</calcChain>
</file>

<file path=xl/sharedStrings.xml><?xml version="1.0" encoding="utf-8"?>
<sst xmlns="http://schemas.openxmlformats.org/spreadsheetml/2006/main" count="110" uniqueCount="70">
  <si>
    <t>年度</t>
    <rPh sb="0" eb="2">
      <t>ネンド</t>
    </rPh>
    <phoneticPr fontId="2"/>
  </si>
  <si>
    <t>支店名</t>
    <rPh sb="0" eb="2">
      <t>シテン</t>
    </rPh>
    <rPh sb="2" eb="3">
      <t>メイ</t>
    </rPh>
    <phoneticPr fontId="2"/>
  </si>
  <si>
    <t>部門1</t>
    <rPh sb="0" eb="2">
      <t>ブモン</t>
    </rPh>
    <phoneticPr fontId="2"/>
  </si>
  <si>
    <t>計画1</t>
    <rPh sb="0" eb="2">
      <t>ケイカク</t>
    </rPh>
    <phoneticPr fontId="2"/>
  </si>
  <si>
    <t>実績1</t>
    <rPh sb="0" eb="2">
      <t>ジッセキ</t>
    </rPh>
    <phoneticPr fontId="2"/>
  </si>
  <si>
    <t>部門2</t>
    <rPh sb="0" eb="2">
      <t>ブモン</t>
    </rPh>
    <phoneticPr fontId="2"/>
  </si>
  <si>
    <t>計画2</t>
    <rPh sb="0" eb="2">
      <t>ケイカク</t>
    </rPh>
    <phoneticPr fontId="2"/>
  </si>
  <si>
    <t>実績2</t>
    <rPh sb="0" eb="2">
      <t>ジッセキ</t>
    </rPh>
    <phoneticPr fontId="2"/>
  </si>
  <si>
    <t>部門3</t>
    <rPh sb="0" eb="2">
      <t>ブモン</t>
    </rPh>
    <phoneticPr fontId="2"/>
  </si>
  <si>
    <t>計画3</t>
    <rPh sb="0" eb="2">
      <t>ケイカク</t>
    </rPh>
    <phoneticPr fontId="2"/>
  </si>
  <si>
    <t>実績3</t>
    <rPh sb="0" eb="2">
      <t>ジッセキ</t>
    </rPh>
    <phoneticPr fontId="2"/>
  </si>
  <si>
    <t>A</t>
    <phoneticPr fontId="2"/>
  </si>
  <si>
    <t>第一事業部</t>
    <rPh sb="0" eb="2">
      <t>ダイイチ</t>
    </rPh>
    <rPh sb="2" eb="5">
      <t>ジギョウブ</t>
    </rPh>
    <phoneticPr fontId="2"/>
  </si>
  <si>
    <t>第二事業部</t>
    <rPh sb="0" eb="2">
      <t>ダイニ</t>
    </rPh>
    <rPh sb="2" eb="5">
      <t>ジギョウブ</t>
    </rPh>
    <phoneticPr fontId="2"/>
  </si>
  <si>
    <t>第三事業部</t>
    <rPh sb="0" eb="2">
      <t>ダイサン</t>
    </rPh>
    <rPh sb="2" eb="5">
      <t>ジギョウブ</t>
    </rPh>
    <phoneticPr fontId="2"/>
  </si>
  <si>
    <t>B</t>
    <phoneticPr fontId="2"/>
  </si>
  <si>
    <t>年度</t>
    <phoneticPr fontId="2"/>
  </si>
  <si>
    <t>支店名</t>
    <phoneticPr fontId="2"/>
  </si>
  <si>
    <t>N</t>
    <phoneticPr fontId="2"/>
  </si>
  <si>
    <t>S</t>
    <phoneticPr fontId="2"/>
  </si>
  <si>
    <t>S</t>
    <phoneticPr fontId="2"/>
  </si>
  <si>
    <t>実行回数</t>
    <rPh sb="0" eb="2">
      <t>ジッコウ</t>
    </rPh>
    <rPh sb="2" eb="4">
      <t>カイスウ</t>
    </rPh>
    <phoneticPr fontId="2"/>
  </si>
  <si>
    <t>部門</t>
    <rPh sb="0" eb="2">
      <t>ブモン</t>
    </rPh>
    <phoneticPr fontId="2"/>
  </si>
  <si>
    <t>計画</t>
    <rPh sb="0" eb="2">
      <t>ケイカク</t>
    </rPh>
    <phoneticPr fontId="2"/>
  </si>
  <si>
    <t>実績</t>
    <rPh sb="0" eb="2">
      <t>ジッセキ</t>
    </rPh>
    <phoneticPr fontId="2"/>
  </si>
  <si>
    <t xml:space="preserve">     条件&amp;コメント記述セル</t>
    <rPh sb="5" eb="7">
      <t>ジョウケン</t>
    </rPh>
    <rPh sb="12" eb="14">
      <t>キジュツ</t>
    </rPh>
    <phoneticPr fontId="6"/>
  </si>
  <si>
    <t>足場（列）で項目式の列の変化を、</t>
  </si>
  <si>
    <t>足場（行）で項目式の行の変化を、</t>
  </si>
  <si>
    <t>足場（列）</t>
    <phoneticPr fontId="10"/>
  </si>
  <si>
    <t>足場（行）</t>
    <phoneticPr fontId="10"/>
  </si>
  <si>
    <t>BtCellCopy</t>
    <phoneticPr fontId="2"/>
  </si>
  <si>
    <t>WORKT</t>
    <phoneticPr fontId="10"/>
  </si>
  <si>
    <t>項目式のコピー範囲</t>
    <rPh sb="0" eb="2">
      <t>コウモク</t>
    </rPh>
    <rPh sb="2" eb="3">
      <t>シキ</t>
    </rPh>
    <rPh sb="7" eb="9">
      <t>ハンイ</t>
    </rPh>
    <phoneticPr fontId="10"/>
  </si>
  <si>
    <t>列展開数</t>
    <rPh sb="0" eb="1">
      <t>レツ</t>
    </rPh>
    <rPh sb="1" eb="3">
      <t>テンカイ</t>
    </rPh>
    <rPh sb="3" eb="4">
      <t>スウ</t>
    </rPh>
    <phoneticPr fontId="10"/>
  </si>
  <si>
    <t>明細件数</t>
    <rPh sb="0" eb="2">
      <t>メイサイ</t>
    </rPh>
    <phoneticPr fontId="10"/>
  </si>
  <si>
    <t>出力開始行</t>
    <rPh sb="0" eb="2">
      <t>シュツリョク</t>
    </rPh>
    <phoneticPr fontId="10"/>
  </si>
  <si>
    <t>シート名</t>
    <rPh sb="3" eb="4">
      <t>メイ</t>
    </rPh>
    <phoneticPr fontId="10"/>
  </si>
  <si>
    <t>年度</t>
    <rPh sb="0" eb="2">
      <t>ネンド</t>
    </rPh>
    <phoneticPr fontId="10"/>
  </si>
  <si>
    <t>支店名</t>
    <rPh sb="0" eb="3">
      <t>シテンメイ</t>
    </rPh>
    <phoneticPr fontId="10"/>
  </si>
  <si>
    <t>部門</t>
    <rPh sb="0" eb="2">
      <t>ブモン</t>
    </rPh>
    <phoneticPr fontId="10"/>
  </si>
  <si>
    <t>計画</t>
    <rPh sb="0" eb="2">
      <t>ケイカク</t>
    </rPh>
    <phoneticPr fontId="10"/>
  </si>
  <si>
    <t>実績</t>
    <rPh sb="0" eb="2">
      <t>ジッセキ</t>
    </rPh>
    <phoneticPr fontId="10"/>
  </si>
  <si>
    <t>A列</t>
    <rPh sb="1" eb="2">
      <t>レツ</t>
    </rPh>
    <phoneticPr fontId="2"/>
  </si>
  <si>
    <t>B列</t>
    <rPh sb="1" eb="2">
      <t>レツ</t>
    </rPh>
    <phoneticPr fontId="2"/>
  </si>
  <si>
    <t>*--------------------　C:K列　--------------------*</t>
    <rPh sb="25" eb="26">
      <t>レツ</t>
    </rPh>
    <phoneticPr fontId="2"/>
  </si>
  <si>
    <t>WORKT2</t>
    <phoneticPr fontId="10"/>
  </si>
  <si>
    <t xml:space="preserve"> =INT((ROW()-出力開始行)/列展開数)+1</t>
    <rPh sb="13" eb="15">
      <t>シュツリョク</t>
    </rPh>
    <rPh sb="15" eb="17">
      <t>カイシ</t>
    </rPh>
    <rPh sb="17" eb="18">
      <t>ギョウ</t>
    </rPh>
    <rPh sb="20" eb="21">
      <t>レツ</t>
    </rPh>
    <rPh sb="21" eb="23">
      <t>テンカイ</t>
    </rPh>
    <rPh sb="23" eb="24">
      <t>スウ</t>
    </rPh>
    <phoneticPr fontId="2"/>
  </si>
  <si>
    <t xml:space="preserve"> =MOD(ROW()-出力開始行,列展開数)</t>
    <rPh sb="18" eb="19">
      <t>レツ</t>
    </rPh>
    <rPh sb="19" eb="21">
      <t>テンカイ</t>
    </rPh>
    <rPh sb="21" eb="22">
      <t>スウ</t>
    </rPh>
    <phoneticPr fontId="2"/>
  </si>
  <si>
    <t>足場（行）</t>
    <phoneticPr fontId="10"/>
  </si>
  <si>
    <t>足場（列）</t>
    <phoneticPr fontId="10"/>
  </si>
  <si>
    <t>210sms</t>
    <phoneticPr fontId="2"/>
  </si>
  <si>
    <t>210smsご参考2の1</t>
    <rPh sb="7" eb="9">
      <t>サンコウ</t>
    </rPh>
    <phoneticPr fontId="2"/>
  </si>
  <si>
    <t>210smsご参考2の2</t>
    <rPh sb="7" eb="9">
      <t>サンコウ</t>
    </rPh>
    <phoneticPr fontId="2"/>
  </si>
  <si>
    <t>210smsご参考1</t>
    <rPh sb="7" eb="9">
      <t>サンコウ</t>
    </rPh>
    <phoneticPr fontId="2"/>
  </si>
  <si>
    <t>215sms</t>
    <phoneticPr fontId="2"/>
  </si>
  <si>
    <t>足場の固定式</t>
    <rPh sb="0" eb="2">
      <t>アシバ</t>
    </rPh>
    <rPh sb="3" eb="5">
      <t>コテイ</t>
    </rPh>
    <rPh sb="5" eb="6">
      <t>シキ</t>
    </rPh>
    <phoneticPr fontId="2"/>
  </si>
  <si>
    <t>行の係数</t>
    <rPh sb="2" eb="4">
      <t>ケイスウ</t>
    </rPh>
    <phoneticPr fontId="2"/>
  </si>
  <si>
    <t>列の係数</t>
    <rPh sb="0" eb="1">
      <t>レツ</t>
    </rPh>
    <rPh sb="2" eb="4">
      <t>ケイスウ</t>
    </rPh>
    <phoneticPr fontId="2"/>
  </si>
  <si>
    <t>[Sheet1]の表データ（列方向）を</t>
    <rPh sb="9" eb="10">
      <t>ヒョウ</t>
    </rPh>
    <rPh sb="14" eb="15">
      <t>レツ</t>
    </rPh>
    <rPh sb="15" eb="17">
      <t>ホウコウ</t>
    </rPh>
    <phoneticPr fontId="2"/>
  </si>
  <si>
    <t>縦方向（レコード形式）に加工する。</t>
    <rPh sb="0" eb="1">
      <t>タテ</t>
    </rPh>
    <rPh sb="1" eb="3">
      <t>ホウコウ</t>
    </rPh>
    <rPh sb="8" eb="10">
      <t>ケイシキ</t>
    </rPh>
    <rPh sb="12" eb="14">
      <t>カコウ</t>
    </rPh>
    <phoneticPr fontId="2"/>
  </si>
  <si>
    <t>それぞれ制御することで元の表データ</t>
    <rPh sb="11" eb="12">
      <t>モト</t>
    </rPh>
    <rPh sb="13" eb="14">
      <t>ヒョウ</t>
    </rPh>
    <phoneticPr fontId="2"/>
  </si>
  <si>
    <t>をレコード形式に加工する方法です。</t>
    <rPh sb="5" eb="7">
      <t>ケイシキ</t>
    </rPh>
    <rPh sb="8" eb="10">
      <t>カコウ</t>
    </rPh>
    <rPh sb="12" eb="14">
      <t>ホウホウ</t>
    </rPh>
    <phoneticPr fontId="2"/>
  </si>
  <si>
    <t xml:space="preserve"> ・Sheet1のデータ開始行が2行目なので</t>
    <rPh sb="12" eb="14">
      <t>カイシ</t>
    </rPh>
    <rPh sb="14" eb="15">
      <t>ギョウ</t>
    </rPh>
    <rPh sb="17" eb="19">
      <t>ギョウメ</t>
    </rPh>
    <phoneticPr fontId="2"/>
  </si>
  <si>
    <t>　INDEXの行に1を加えて調整します。</t>
    <rPh sb="7" eb="8">
      <t>ギョウ</t>
    </rPh>
    <rPh sb="11" eb="12">
      <t>クワ</t>
    </rPh>
    <rPh sb="14" eb="16">
      <t>チョウセイ</t>
    </rPh>
    <phoneticPr fontId="2"/>
  </si>
  <si>
    <t>出力結果の並び順は、210smsを</t>
    <rPh sb="0" eb="2">
      <t>シュツリョク</t>
    </rPh>
    <rPh sb="2" eb="4">
      <t>ケッカ</t>
    </rPh>
    <rPh sb="5" eb="6">
      <t>ナラ</t>
    </rPh>
    <rPh sb="7" eb="8">
      <t>ジュン</t>
    </rPh>
    <phoneticPr fontId="2"/>
  </si>
  <si>
    <t>支店順で並べ替えた結果と同じです。</t>
    <rPh sb="9" eb="11">
      <t>ケッカ</t>
    </rPh>
    <rPh sb="12" eb="13">
      <t>オナ</t>
    </rPh>
    <phoneticPr fontId="2"/>
  </si>
  <si>
    <t xml:space="preserve"> 各項目式はINDEX関数で作成</t>
    <rPh sb="1" eb="4">
      <t>カクコウモク</t>
    </rPh>
    <rPh sb="4" eb="5">
      <t>シキ</t>
    </rPh>
    <rPh sb="11" eb="13">
      <t>カンスウ</t>
    </rPh>
    <rPh sb="14" eb="16">
      <t>サクセイ</t>
    </rPh>
    <phoneticPr fontId="2"/>
  </si>
  <si>
    <r>
      <t xml:space="preserve"> 各項目式は</t>
    </r>
    <r>
      <rPr>
        <sz val="10"/>
        <color theme="7" tint="-0.499984740745262"/>
        <rFont val="Meiryo UI"/>
        <family val="3"/>
        <charset val="128"/>
      </rPr>
      <t>OFFSET関数</t>
    </r>
    <r>
      <rPr>
        <sz val="10"/>
        <rFont val="Meiryo UI"/>
        <family val="3"/>
        <charset val="128"/>
      </rPr>
      <t>で作成</t>
    </r>
    <rPh sb="15" eb="17">
      <t>サクセイ</t>
    </rPh>
    <phoneticPr fontId="2"/>
  </si>
  <si>
    <t>210sms</t>
  </si>
  <si>
    <t>ご参考２</t>
    <rPh sb="1" eb="3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</si>
</sst>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333333"/>
      <name val="Meiryo UI"/>
      <family val="3"/>
      <charset val="128"/>
    </font>
    <font>
      <sz val="10"/>
      <name val="Meiryo UI"/>
      <family val="3"/>
      <charset val="128"/>
    </font>
    <font>
      <sz val="10"/>
      <color indexed="63"/>
      <name val="Meiryo UI"/>
      <family val="3"/>
      <charset val="128"/>
    </font>
    <font>
      <sz val="6"/>
      <name val="ＭＳ Ｐゴシック"/>
      <family val="3"/>
      <charset val="128"/>
    </font>
    <font>
      <b/>
      <sz val="10"/>
      <name val="Meiryo UI"/>
      <family val="3"/>
      <charset val="128"/>
    </font>
    <font>
      <sz val="10"/>
      <color rgb="FF002060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6"/>
      <name val="Meiryo UI"/>
      <family val="2"/>
      <charset val="128"/>
    </font>
    <font>
      <b/>
      <sz val="9"/>
      <name val="Meiryo UI"/>
      <family val="3"/>
      <charset val="128"/>
    </font>
    <font>
      <sz val="12"/>
      <name val="Meiryo UI"/>
      <family val="2"/>
      <charset val="128"/>
    </font>
    <font>
      <sz val="12"/>
      <color theme="0" tint="-0.249977111117893"/>
      <name val="Meiryo UI"/>
      <family val="2"/>
      <charset val="128"/>
    </font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rgb="FF7030A0"/>
      <name val="Meiryo UI"/>
      <family val="3"/>
      <charset val="128"/>
    </font>
    <font>
      <sz val="10"/>
      <color theme="7" tint="-0.499984740745262"/>
      <name val="Meiryo UI"/>
      <family val="3"/>
      <charset val="128"/>
    </font>
    <font>
      <sz val="12"/>
      <color rgb="FF0070C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5" fillId="5" borderId="0" xfId="2" applyFont="1" applyFill="1" applyBorder="1" applyAlignment="1">
      <alignment horizontal="centerContinuous" vertical="center"/>
    </xf>
    <xf numFmtId="0" fontId="7" fillId="6" borderId="0" xfId="2" applyFont="1" applyFill="1" applyBorder="1" applyAlignment="1">
      <alignment vertical="center"/>
    </xf>
    <xf numFmtId="0" fontId="4" fillId="6" borderId="0" xfId="2" applyFont="1" applyFill="1" applyBorder="1">
      <alignment vertical="center"/>
    </xf>
    <xf numFmtId="0" fontId="5" fillId="0" borderId="0" xfId="2" applyFont="1" applyBorder="1">
      <alignment vertical="center"/>
    </xf>
    <xf numFmtId="0" fontId="5" fillId="0" borderId="0" xfId="2" applyFont="1" applyFill="1" applyBorder="1" applyAlignment="1">
      <alignment vertical="center" shrinkToFit="1"/>
    </xf>
    <xf numFmtId="0" fontId="4" fillId="0" borderId="0" xfId="2" applyFont="1" applyBorder="1">
      <alignment vertical="center"/>
    </xf>
    <xf numFmtId="0" fontId="4" fillId="0" borderId="0" xfId="2" applyFont="1" applyFill="1" applyBorder="1" applyAlignment="1">
      <alignment vertical="center" shrinkToFit="1"/>
    </xf>
    <xf numFmtId="0" fontId="8" fillId="0" borderId="0" xfId="2" applyFont="1" applyFill="1" applyBorder="1" applyAlignment="1">
      <alignment vertical="center" shrinkToFit="1"/>
    </xf>
    <xf numFmtId="0" fontId="8" fillId="0" borderId="0" xfId="2" applyFont="1" applyBorder="1">
      <alignment vertical="center"/>
    </xf>
    <xf numFmtId="0" fontId="9" fillId="7" borderId="7" xfId="2" applyFont="1" applyFill="1" applyBorder="1" applyAlignment="1">
      <alignment horizontal="center" vertical="center" wrapText="1"/>
    </xf>
    <xf numFmtId="0" fontId="11" fillId="8" borderId="9" xfId="2" applyFont="1" applyFill="1" applyBorder="1" applyAlignment="1">
      <alignment horizontal="center" vertical="center" wrapText="1"/>
    </xf>
    <xf numFmtId="0" fontId="11" fillId="8" borderId="0" xfId="2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4" fillId="0" borderId="0" xfId="2" applyFont="1" applyFill="1" applyBorder="1" applyAlignment="1">
      <alignment horizontal="right" vertical="center" shrinkToFit="1"/>
    </xf>
    <xf numFmtId="0" fontId="0" fillId="2" borderId="3" xfId="0" applyNumberForma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0" borderId="13" xfId="0" applyBorder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0" fontId="14" fillId="0" borderId="0" xfId="2" applyFont="1" applyBorder="1">
      <alignment vertical="center"/>
    </xf>
    <xf numFmtId="0" fontId="4" fillId="0" borderId="0" xfId="2" applyFont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9" fillId="7" borderId="7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/>
    </xf>
    <xf numFmtId="0" fontId="4" fillId="0" borderId="0" xfId="2" applyNumberFormat="1" applyFont="1" applyBorder="1" applyAlignment="1">
      <alignment horizontal="centerContinuous"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2" borderId="15" xfId="0" applyFont="1" applyFill="1" applyBorder="1">
      <alignment vertical="center"/>
    </xf>
    <xf numFmtId="0" fontId="16" fillId="2" borderId="16" xfId="0" applyFont="1" applyFill="1" applyBorder="1">
      <alignment vertical="center"/>
    </xf>
    <xf numFmtId="0" fontId="16" fillId="2" borderId="17" xfId="0" applyFont="1" applyFill="1" applyBorder="1">
      <alignment vertical="center"/>
    </xf>
    <xf numFmtId="0" fontId="16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6" fillId="4" borderId="16" xfId="1" applyNumberFormat="1" applyFont="1" applyFill="1" applyBorder="1">
      <alignment vertical="center"/>
    </xf>
    <xf numFmtId="0" fontId="16" fillId="4" borderId="16" xfId="0" applyFont="1" applyFill="1" applyBorder="1">
      <alignment vertical="center"/>
    </xf>
    <xf numFmtId="0" fontId="16" fillId="4" borderId="17" xfId="0" applyFont="1" applyFill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2" borderId="0" xfId="0" applyFont="1" applyFill="1" applyBorder="1">
      <alignment vertical="center"/>
    </xf>
    <xf numFmtId="0" fontId="16" fillId="3" borderId="0" xfId="0" applyFont="1" applyFill="1" applyBorder="1">
      <alignment vertical="center"/>
    </xf>
    <xf numFmtId="0" fontId="16" fillId="4" borderId="0" xfId="1" applyNumberFormat="1" applyFont="1" applyFill="1" applyBorder="1">
      <alignment vertical="center"/>
    </xf>
    <xf numFmtId="0" fontId="16" fillId="4" borderId="0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0" xfId="1" applyNumberFormat="1" applyFont="1" applyFill="1" applyBorder="1">
      <alignment vertical="center"/>
    </xf>
    <xf numFmtId="0" fontId="16" fillId="0" borderId="6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18" fillId="0" borderId="0" xfId="2" applyFont="1" applyBorder="1">
      <alignment vertical="center"/>
    </xf>
    <xf numFmtId="0" fontId="19" fillId="0" borderId="0" xfId="2" applyFont="1" applyBorder="1">
      <alignment vertical="center"/>
    </xf>
    <xf numFmtId="0" fontId="4" fillId="6" borderId="0" xfId="2" applyNumberFormat="1" applyFont="1" applyFill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11114</xdr:colOff>
      <xdr:row>0</xdr:row>
      <xdr:rowOff>190512</xdr:rowOff>
    </xdr:from>
    <xdr:to>
      <xdr:col>8</xdr:col>
      <xdr:colOff>315914</xdr:colOff>
      <xdr:row>2</xdr:row>
      <xdr:rowOff>36525</xdr:rowOff>
    </xdr:to>
    <xdr:sp macro="[1]!BtCellClear" textlink="">
      <xdr:nvSpPr>
        <xdr:cNvPr id="2" name="角丸四角形 1"/>
        <xdr:cNvSpPr>
          <a:spLocks/>
        </xdr:cNvSpPr>
      </xdr:nvSpPr>
      <xdr:spPr>
        <a:xfrm>
          <a:off x="5591177" y="190512"/>
          <a:ext cx="304800" cy="306388"/>
        </a:xfrm>
        <a:prstGeom prst="roundRect">
          <a:avLst>
            <a:gd name="adj" fmla="val 12500"/>
          </a:avLst>
        </a:prstGeom>
        <a:blipFill>
          <a:blip xmlns:r="http://schemas.openxmlformats.org/officeDocument/2006/relationships" r:embed="rId1"/>
          <a:stretch>
            <a:fillRect/>
          </a:stretch>
        </a:blipFill>
        <a:ln w="1270" cap="flat" cmpd="sng" algn="ctr">
          <a:solidFill>
            <a:srgbClr val="7F7F7F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rgbClr val="000000"/>
              </a:solidFill>
              <a:latin typeface="StiLL"/>
              <a:ea typeface="StiLL"/>
            </a:rPr>
            <a:t>クリア</a:t>
          </a:r>
          <a:r>
            <a:rPr kumimoji="1" lang="ja-JP" altLang="en-US" sz="100">
              <a:solidFill>
                <a:srgbClr val="000000"/>
              </a:solidFill>
              <a:latin typeface="STILL"/>
              <a:ea typeface="STILL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/>
              <a:ea typeface="STILL"/>
            </a:rPr>
            <a:t>Sheet2!A1:F50
Values</a:t>
          </a:r>
          <a:endParaRPr kumimoji="1" lang="ja-JP" altLang="en-US" sz="100">
            <a:solidFill>
              <a:srgbClr val="000000"/>
            </a:solidFill>
            <a:latin typeface="STILL"/>
            <a:ea typeface="STILL"/>
          </a:endParaRPr>
        </a:p>
      </xdr:txBody>
    </xdr:sp>
    <xdr:clientData fPrintsWithSheet="0"/>
  </xdr:twoCellAnchor>
  <xdr:twoCellAnchor editAs="oneCell">
    <xdr:from>
      <xdr:col>6</xdr:col>
      <xdr:colOff>7935</xdr:colOff>
      <xdr:row>1</xdr:row>
      <xdr:rowOff>0</xdr:rowOff>
    </xdr:from>
    <xdr:to>
      <xdr:col>7</xdr:col>
      <xdr:colOff>401635</xdr:colOff>
      <xdr:row>2</xdr:row>
      <xdr:rowOff>1</xdr:rowOff>
    </xdr:to>
    <xdr:sp macro="[1]!BtPush" textlink="">
      <xdr:nvSpPr>
        <xdr:cNvPr id="5" name="フローチャート : 定義済み処理 4"/>
        <xdr:cNvSpPr/>
      </xdr:nvSpPr>
      <xdr:spPr>
        <a:xfrm>
          <a:off x="4222748" y="230188"/>
          <a:ext cx="1076325" cy="230188"/>
        </a:xfrm>
        <a:prstGeom prst="flowChartPredefinedProcess">
          <a:avLst/>
        </a:prstGeom>
        <a:gradFill flip="none" rotWithShape="1">
          <a:gsLst>
            <a:gs pos="0">
              <a:srgbClr val="E5EEFF"/>
            </a:gs>
            <a:gs pos="100000">
              <a:srgbClr val="A3C4FF"/>
            </a:gs>
          </a:gsLst>
          <a:lin ang="5400000" scaled="1"/>
          <a:tileRect/>
        </a:gradFill>
        <a:ln w="1270">
          <a:solidFill>
            <a:srgbClr val="4A7EB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/>
              <a:ea typeface="Meiryo UI"/>
            </a:rPr>
            <a:t>ﾎﾞﾀﾝの実行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Rounded Rectangle 2,Sheet4,N
Rounded Rectangle 1,Sheet3
Rounded Rectangle 3,Sheet3
Rounded Rectangle 1,Sheet4,N
Rounded Rectangle 4,Sheet4,N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3</xdr:row>
      <xdr:rowOff>79364</xdr:rowOff>
    </xdr:from>
    <xdr:to>
      <xdr:col>2</xdr:col>
      <xdr:colOff>635000</xdr:colOff>
      <xdr:row>4</xdr:row>
      <xdr:rowOff>79365</xdr:rowOff>
    </xdr:to>
    <xdr:sp macro="[1]!BtLoop" textlink="">
      <xdr:nvSpPr>
        <xdr:cNvPr id="2" name="角丸四角形 1"/>
        <xdr:cNvSpPr/>
      </xdr:nvSpPr>
      <xdr:spPr>
        <a:xfrm>
          <a:off x="898525" y="769927"/>
          <a:ext cx="1101725" cy="230188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F3F3F3"/>
            </a:gs>
            <a:gs pos="100000">
              <a:srgbClr val="BFBFBF"/>
            </a:gs>
          </a:gsLst>
          <a:lin ang="5400000" scaled="1"/>
          <a:tileRect/>
        </a:gradFill>
        <a:ln w="1270">
          <a:solidFill>
            <a:srgbClr val="7F7F7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繰返し実行</a:t>
          </a:r>
          <a:r>
            <a:rPr kumimoji="1" lang="ja-JP" altLang="en-US" sz="100">
              <a:solidFill>
                <a:srgbClr val="000000"/>
              </a:solidFill>
              <a:latin typeface="STILL"/>
              <a:ea typeface="STILL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/>
              <a:ea typeface="STILL"/>
            </a:rPr>
            <a:t>Rounded Rectangle 2,Sheet3
1
3
1
Sheet3!E6</a:t>
          </a:r>
          <a:endParaRPr kumimoji="1" lang="ja-JP" altLang="en-US" sz="100">
            <a:solidFill>
              <a:srgbClr val="000000"/>
            </a:solidFill>
            <a:latin typeface="STILL"/>
            <a:ea typeface="STILL"/>
          </a:endParaRPr>
        </a:p>
      </xdr:txBody>
    </xdr:sp>
    <xdr:clientData/>
  </xdr:twoCellAnchor>
  <xdr:twoCellAnchor editAs="oneCell">
    <xdr:from>
      <xdr:col>1</xdr:col>
      <xdr:colOff>215900</xdr:colOff>
      <xdr:row>4</xdr:row>
      <xdr:rowOff>151596</xdr:rowOff>
    </xdr:from>
    <xdr:to>
      <xdr:col>2</xdr:col>
      <xdr:colOff>635000</xdr:colOff>
      <xdr:row>5</xdr:row>
      <xdr:rowOff>151596</xdr:rowOff>
    </xdr:to>
    <xdr:sp macro="[1]!BtRecordQuery" textlink="">
      <xdr:nvSpPr>
        <xdr:cNvPr id="3" name="角丸四角形 2"/>
        <xdr:cNvSpPr/>
      </xdr:nvSpPr>
      <xdr:spPr>
        <a:xfrm>
          <a:off x="898525" y="1072346"/>
          <a:ext cx="1101725" cy="230188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F3F3F3"/>
            </a:gs>
            <a:gs pos="100000">
              <a:srgbClr val="BFBFBF"/>
            </a:gs>
          </a:gsLst>
          <a:lin ang="5400000" scaled="1"/>
          <a:tileRect/>
        </a:gradFill>
        <a:ln w="1270">
          <a:solidFill>
            <a:srgbClr val="7F7F7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en-US" altLang="ja-JP" sz="900">
              <a:solidFill>
                <a:srgbClr val="000000"/>
              </a:solidFill>
              <a:latin typeface="Meiryo UI"/>
              <a:ea typeface="Meiryo UI"/>
            </a:rPr>
            <a:t>Excel</a:t>
          </a:r>
          <a:r>
            <a:rPr kumimoji="1" lang="ja-JP" altLang="en-US" sz="900">
              <a:solidFill>
                <a:srgbClr val="000000"/>
              </a:solidFill>
              <a:latin typeface="Meiryo UI"/>
              <a:ea typeface="Meiryo UI"/>
            </a:rPr>
            <a:t>ﾃﾞｰﾀ抽出</a:t>
          </a:r>
          <a:r>
            <a:rPr kumimoji="1" lang="ja-JP" altLang="en-US" sz="100">
              <a:solidFill>
                <a:srgbClr val="000000"/>
              </a:solidFill>
              <a:latin typeface="STILL"/>
              <a:ea typeface="STILL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/>
              <a:ea typeface="STILL"/>
            </a:rPr>
            <a:t>Sheet1!A1
Sheet3!A1:E2
|Sheet3!D7|
</a:t>
          </a:r>
          <a:endParaRPr kumimoji="1" lang="ja-JP" altLang="en-US" sz="100">
            <a:solidFill>
              <a:srgbClr val="000000"/>
            </a:solidFill>
            <a:latin typeface="STILL"/>
            <a:ea typeface="STILL"/>
          </a:endParaRPr>
        </a:p>
      </xdr:txBody>
    </xdr:sp>
    <xdr:clientData/>
  </xdr:twoCellAnchor>
  <xdr:twoCellAnchor editAs="oneCell">
    <xdr:from>
      <xdr:col>1</xdr:col>
      <xdr:colOff>215900</xdr:colOff>
      <xdr:row>5</xdr:row>
      <xdr:rowOff>223844</xdr:rowOff>
    </xdr:from>
    <xdr:to>
      <xdr:col>2</xdr:col>
      <xdr:colOff>635000</xdr:colOff>
      <xdr:row>6</xdr:row>
      <xdr:rowOff>223844</xdr:rowOff>
    </xdr:to>
    <xdr:sp macro="[1]!BtRecordQuery" textlink="">
      <xdr:nvSpPr>
        <xdr:cNvPr id="4" name="角丸四角形 3"/>
        <xdr:cNvSpPr/>
      </xdr:nvSpPr>
      <xdr:spPr>
        <a:xfrm>
          <a:off x="898525" y="1374782"/>
          <a:ext cx="1101725" cy="230187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F3F3F3"/>
            </a:gs>
            <a:gs pos="100000">
              <a:srgbClr val="BFBFBF"/>
            </a:gs>
          </a:gsLst>
          <a:lin ang="5400000" scaled="1"/>
          <a:tileRect/>
        </a:gradFill>
        <a:ln w="1270">
          <a:solidFill>
            <a:srgbClr val="7F7F7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en-US" altLang="ja-JP" sz="900">
              <a:solidFill>
                <a:srgbClr val="000000"/>
              </a:solidFill>
              <a:latin typeface="Meiryo UI"/>
              <a:ea typeface="Meiryo UI"/>
            </a:rPr>
            <a:t>Excel</a:t>
          </a:r>
          <a:r>
            <a:rPr kumimoji="1" lang="ja-JP" altLang="en-US" sz="900">
              <a:solidFill>
                <a:srgbClr val="000000"/>
              </a:solidFill>
              <a:latin typeface="Meiryo UI"/>
              <a:ea typeface="Meiryo UI"/>
            </a:rPr>
            <a:t>ﾃﾞｰﾀ抽出</a:t>
          </a:r>
          <a:r>
            <a:rPr kumimoji="1" lang="en-US" altLang="ja-JP" sz="900">
              <a:solidFill>
                <a:srgbClr val="000000"/>
              </a:solidFill>
              <a:latin typeface="Meiryo UI"/>
              <a:ea typeface="Meiryo UI"/>
            </a:rPr>
            <a:t>2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Sheet2!A1
Sheet3!A6:A7
Sheet2!A1
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twoCellAnchor>
  <xdr:twoCellAnchor>
    <xdr:from>
      <xdr:col>1</xdr:col>
      <xdr:colOff>15864</xdr:colOff>
      <xdr:row>3</xdr:row>
      <xdr:rowOff>111118</xdr:rowOff>
    </xdr:from>
    <xdr:to>
      <xdr:col>1</xdr:col>
      <xdr:colOff>206364</xdr:colOff>
      <xdr:row>4</xdr:row>
      <xdr:rowOff>63493</xdr:rowOff>
    </xdr:to>
    <xdr:sp macro="" textlink="">
      <xdr:nvSpPr>
        <xdr:cNvPr id="5" name="フローチャート: 結合子 4"/>
        <xdr:cNvSpPr/>
      </xdr:nvSpPr>
      <xdr:spPr>
        <a:xfrm>
          <a:off x="698489" y="801681"/>
          <a:ext cx="190500" cy="182562"/>
        </a:xfrm>
        <a:prstGeom prst="flowChartConnector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endParaRPr kumimoji="1" lang="ja-JP" altLang="en-US" sz="1100">
            <a:solidFill>
              <a:srgbClr val="C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15857</xdr:colOff>
      <xdr:row>4</xdr:row>
      <xdr:rowOff>166697</xdr:rowOff>
    </xdr:from>
    <xdr:to>
      <xdr:col>1</xdr:col>
      <xdr:colOff>206357</xdr:colOff>
      <xdr:row>5</xdr:row>
      <xdr:rowOff>119071</xdr:rowOff>
    </xdr:to>
    <xdr:sp macro="" textlink="">
      <xdr:nvSpPr>
        <xdr:cNvPr id="9" name="フローチャート: 結合子 8"/>
        <xdr:cNvSpPr/>
      </xdr:nvSpPr>
      <xdr:spPr>
        <a:xfrm>
          <a:off x="698482" y="1087447"/>
          <a:ext cx="190500" cy="182562"/>
        </a:xfrm>
        <a:prstGeom prst="flowChartConnector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endParaRPr kumimoji="1" lang="ja-JP" altLang="en-US" sz="1100">
            <a:solidFill>
              <a:srgbClr val="C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15855</xdr:colOff>
      <xdr:row>6</xdr:row>
      <xdr:rowOff>15885</xdr:rowOff>
    </xdr:from>
    <xdr:to>
      <xdr:col>1</xdr:col>
      <xdr:colOff>206355</xdr:colOff>
      <xdr:row>6</xdr:row>
      <xdr:rowOff>198447</xdr:rowOff>
    </xdr:to>
    <xdr:sp macro="" textlink="">
      <xdr:nvSpPr>
        <xdr:cNvPr id="11" name="フローチャート: 結合子 10"/>
        <xdr:cNvSpPr/>
      </xdr:nvSpPr>
      <xdr:spPr>
        <a:xfrm>
          <a:off x="698480" y="1397010"/>
          <a:ext cx="190500" cy="182562"/>
        </a:xfrm>
        <a:prstGeom prst="flowChartConnector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endParaRPr kumimoji="1" lang="ja-JP" altLang="en-US" sz="1100">
            <a:solidFill>
              <a:srgbClr val="C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322280</xdr:colOff>
      <xdr:row>1</xdr:row>
      <xdr:rowOff>7936</xdr:rowOff>
    </xdr:from>
    <xdr:to>
      <xdr:col>4</xdr:col>
      <xdr:colOff>49230</xdr:colOff>
      <xdr:row>2</xdr:row>
      <xdr:rowOff>34924</xdr:rowOff>
    </xdr:to>
    <xdr:sp macro="[1]!BtCellCopy" textlink="">
      <xdr:nvSpPr>
        <xdr:cNvPr id="3" name="角丸四角形 2"/>
        <xdr:cNvSpPr/>
      </xdr:nvSpPr>
      <xdr:spPr>
        <a:xfrm>
          <a:off x="1330343" y="206374"/>
          <a:ext cx="1076325" cy="225425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F3F3F3"/>
            </a:gs>
            <a:gs pos="100000">
              <a:srgbClr val="BFBFBF"/>
            </a:gs>
          </a:gsLst>
          <a:lin ang="5400000" scaled="1"/>
          <a:tileRect/>
        </a:gradFill>
        <a:ln w="1270">
          <a:solidFill>
            <a:srgbClr val="7F7F7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/>
              <a:ea typeface="Meiryo UI"/>
            </a:rPr>
            <a:t>処理項目名設定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Sheet4!A1:K1
Sheet1!A1
Values
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twoCellAnchor>
  <xdr:twoCellAnchor editAs="oneCell">
    <xdr:from>
      <xdr:col>2</xdr:col>
      <xdr:colOff>311156</xdr:colOff>
      <xdr:row>5</xdr:row>
      <xdr:rowOff>1587</xdr:rowOff>
    </xdr:from>
    <xdr:to>
      <xdr:col>4</xdr:col>
      <xdr:colOff>39694</xdr:colOff>
      <xdr:row>6</xdr:row>
      <xdr:rowOff>31750</xdr:rowOff>
    </xdr:to>
    <xdr:sp macro="[1]!BtCellCopy" textlink="">
      <xdr:nvSpPr>
        <xdr:cNvPr id="2" name="角丸四角形 1"/>
        <xdr:cNvSpPr/>
      </xdr:nvSpPr>
      <xdr:spPr>
        <a:xfrm>
          <a:off x="1319219" y="993775"/>
          <a:ext cx="1077913" cy="228600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F3F3F3"/>
            </a:gs>
            <a:gs pos="100000">
              <a:srgbClr val="BFBFBF"/>
            </a:gs>
          </a:gsLst>
          <a:lin ang="5400000" scaled="1"/>
          <a:tileRect/>
        </a:gradFill>
        <a:ln w="1270">
          <a:solidFill>
            <a:srgbClr val="7F7F7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処理後の項目名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Sheet4!A5:E5
Sheet2!A1
Values
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twoCellAnchor>
  <xdr:twoCellAnchor editAs="oneCell">
    <xdr:from>
      <xdr:col>2</xdr:col>
      <xdr:colOff>319087</xdr:colOff>
      <xdr:row>7</xdr:row>
      <xdr:rowOff>184149</xdr:rowOff>
    </xdr:from>
    <xdr:to>
      <xdr:col>4</xdr:col>
      <xdr:colOff>47625</xdr:colOff>
      <xdr:row>9</xdr:row>
      <xdr:rowOff>14287</xdr:rowOff>
    </xdr:to>
    <xdr:sp macro="[1]!BtSort" textlink="">
      <xdr:nvSpPr>
        <xdr:cNvPr id="5" name="角丸四角形 4"/>
        <xdr:cNvSpPr/>
      </xdr:nvSpPr>
      <xdr:spPr>
        <a:xfrm>
          <a:off x="1327150" y="1573212"/>
          <a:ext cx="1077913" cy="227013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F3F3F3"/>
            </a:gs>
            <a:gs pos="100000">
              <a:srgbClr val="BFBFBF"/>
            </a:gs>
          </a:gsLst>
          <a:lin ang="5400000" scaled="1"/>
          <a:tileRect/>
        </a:gradFill>
        <a:ln w="1270">
          <a:solidFill>
            <a:srgbClr val="7F7F7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並べ替え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Sheet2!A1
1,1
2,1
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71439</xdr:colOff>
      <xdr:row>1</xdr:row>
      <xdr:rowOff>0</xdr:rowOff>
    </xdr:to>
    <xdr:sp macro="[1]!PageTop" textlink="">
      <xdr:nvSpPr>
        <xdr:cNvPr id="2" name="Text Box 1" descr="PageTop"/>
        <xdr:cNvSpPr txBox="1">
          <a:spLocks noChangeArrowheads="1"/>
        </xdr:cNvSpPr>
      </xdr:nvSpPr>
      <xdr:spPr bwMode="auto">
        <a:xfrm>
          <a:off x="1" y="0"/>
          <a:ext cx="757238" cy="238125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  <a:cs typeface="Meiryo UI" panose="020B0604030504040204" pitchFamily="50" charset="-128"/>
            </a:rPr>
            <a:t>セル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  <a:cs typeface="Meiryo UI" panose="020B0604030504040204" pitchFamily="50" charset="-128"/>
            </a:rPr>
            <a:t>A1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  <a:cs typeface="Meiryo UI" panose="020B0604030504040204" pitchFamily="50" charset="-128"/>
            </a:rPr>
            <a:t>へ移動
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</xdr:row>
          <xdr:rowOff>0</xdr:rowOff>
        </xdr:from>
        <xdr:to>
          <xdr:col>2</xdr:col>
          <xdr:colOff>0</xdr:colOff>
          <xdr:row>2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333333"/>
                  </a:solidFill>
                  <a:latin typeface="Meiryo UI"/>
                  <a:ea typeface="Meiryo UI"/>
                </a:rPr>
                <a:t>シート参照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4</xdr:col>
          <xdr:colOff>0</xdr:colOff>
          <xdr:row>2</xdr:row>
          <xdr:rowOff>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333333"/>
                  </a:solidFill>
                  <a:latin typeface="Meiryo UI"/>
                  <a:ea typeface="Meiryo UI"/>
                </a:rPr>
                <a:t>ResetMenu</a:t>
              </a:r>
            </a:p>
          </xdr:txBody>
        </xdr:sp>
        <xdr:clientData fPrintsWithSheet="0"/>
      </xdr:twoCellAnchor>
    </mc:Choice>
    <mc:Fallback/>
  </mc:AlternateContent>
  <xdr:oneCellAnchor>
    <xdr:from>
      <xdr:col>1</xdr:col>
      <xdr:colOff>0</xdr:colOff>
      <xdr:row>3</xdr:row>
      <xdr:rowOff>0</xdr:rowOff>
    </xdr:from>
    <xdr:ext cx="1079500" cy="228600"/>
    <xdr:sp macro="[1]!BtCellCopy" textlink="">
      <xdr:nvSpPr>
        <xdr:cNvPr id="5" name="角丸四角形 4"/>
        <xdr:cNvSpPr/>
      </xdr:nvSpPr>
      <xdr:spPr>
        <a:xfrm>
          <a:off x="685800" y="714375"/>
          <a:ext cx="1079500" cy="228600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F3F3F3"/>
            </a:gs>
            <a:gs pos="100000">
              <a:srgbClr val="BFBFBF"/>
            </a:gs>
          </a:gsLst>
          <a:lin ang="5400000" scaled="1"/>
          <a:tileRect/>
        </a:gradFill>
        <a:ln w="1270">
          <a:solidFill>
            <a:srgbClr val="7F7F7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データ加工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WORKT!E13:K13
|WORKT!I3|
Formulas/OutValues
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oneCellAnchor>
  <xdr:oneCellAnchor>
    <xdr:from>
      <xdr:col>10</xdr:col>
      <xdr:colOff>295275</xdr:colOff>
      <xdr:row>1</xdr:row>
      <xdr:rowOff>50800</xdr:rowOff>
    </xdr:from>
    <xdr:ext cx="787400" cy="266700"/>
    <xdr:sp macro="[1]!BtEnd" textlink="">
      <xdr:nvSpPr>
        <xdr:cNvPr id="6" name="角丸四角形 5"/>
        <xdr:cNvSpPr/>
      </xdr:nvSpPr>
      <xdr:spPr>
        <a:xfrm>
          <a:off x="7153275" y="288925"/>
          <a:ext cx="787400" cy="266700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D8EEFF"/>
            </a:gs>
            <a:gs pos="100000">
              <a:srgbClr val="64BFFD"/>
            </a:gs>
          </a:gsLst>
          <a:lin ang="5400000" scaled="1"/>
          <a:tileRect/>
        </a:gradFill>
        <a:ln w="1270">
          <a:solidFill>
            <a:srgbClr val="31B6F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閉じる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BookQuitEnd
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oneCellAnchor>
  <xdr:twoCellAnchor editAs="absolute">
    <xdr:from>
      <xdr:col>2</xdr:col>
      <xdr:colOff>968375</xdr:colOff>
      <xdr:row>4</xdr:row>
      <xdr:rowOff>73025</xdr:rowOff>
    </xdr:from>
    <xdr:to>
      <xdr:col>2</xdr:col>
      <xdr:colOff>1273175</xdr:colOff>
      <xdr:row>5</xdr:row>
      <xdr:rowOff>187325</xdr:rowOff>
    </xdr:to>
    <xdr:sp macro="[1]!BtCellClear" textlink="">
      <xdr:nvSpPr>
        <xdr:cNvPr id="3" name="角丸四角形 2"/>
        <xdr:cNvSpPr>
          <a:spLocks/>
        </xdr:cNvSpPr>
      </xdr:nvSpPr>
      <xdr:spPr>
        <a:xfrm>
          <a:off x="1787525" y="835025"/>
          <a:ext cx="304800" cy="304800"/>
        </a:xfrm>
        <a:prstGeom prst="roundRect">
          <a:avLst>
            <a:gd name="adj" fmla="val 12500"/>
          </a:avLst>
        </a:prstGeom>
        <a:blipFill>
          <a:blip xmlns:r="http://schemas.openxmlformats.org/officeDocument/2006/relationships" r:embed="rId2"/>
          <a:stretch>
            <a:fillRect/>
          </a:stretch>
        </a:blipFill>
        <a:ln w="1270" cap="flat" cmpd="sng" algn="ctr">
          <a:solidFill>
            <a:srgbClr val="7F7F7F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クリア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WORKT!E15:K3000
Values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 fPrintsWithSheet="0"/>
  </xdr:twoCellAnchor>
  <xdr:twoCellAnchor editAs="oneCell">
    <xdr:from>
      <xdr:col>10</xdr:col>
      <xdr:colOff>6350</xdr:colOff>
      <xdr:row>3</xdr:row>
      <xdr:rowOff>92075</xdr:rowOff>
    </xdr:from>
    <xdr:to>
      <xdr:col>11</xdr:col>
      <xdr:colOff>219075</xdr:colOff>
      <xdr:row>4</xdr:row>
      <xdr:rowOff>130175</xdr:rowOff>
    </xdr:to>
    <xdr:sp macro="[1]!BtPush" textlink="">
      <xdr:nvSpPr>
        <xdr:cNvPr id="4" name="フローチャート: 定義済み処理 3"/>
        <xdr:cNvSpPr/>
      </xdr:nvSpPr>
      <xdr:spPr>
        <a:xfrm>
          <a:off x="7369175" y="663575"/>
          <a:ext cx="1079500" cy="228600"/>
        </a:xfrm>
        <a:prstGeom prst="flowChartPredefinedProcess">
          <a:avLst/>
        </a:prstGeom>
        <a:gradFill flip="none" rotWithShape="1">
          <a:gsLst>
            <a:gs pos="0">
              <a:srgbClr val="E5EEFF"/>
            </a:gs>
            <a:gs pos="100000">
              <a:srgbClr val="A3C4FF"/>
            </a:gs>
          </a:gsLst>
          <a:lin ang="5400000" scaled="1"/>
          <a:tileRect/>
        </a:gradFill>
        <a:ln w="1270">
          <a:solidFill>
            <a:srgbClr val="4A7EB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ﾎﾞﾀﾝの実行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Rounded Rectangle 6,WORKT
Rounded Rectangle 4,WORKT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twoCellAnchor>
  <xdr:twoCellAnchor editAs="oneCell">
    <xdr:from>
      <xdr:col>10</xdr:col>
      <xdr:colOff>0</xdr:colOff>
      <xdr:row>4</xdr:row>
      <xdr:rowOff>152400</xdr:rowOff>
    </xdr:from>
    <xdr:to>
      <xdr:col>11</xdr:col>
      <xdr:colOff>212725</xdr:colOff>
      <xdr:row>6</xdr:row>
      <xdr:rowOff>0</xdr:rowOff>
    </xdr:to>
    <xdr:sp macro="[1]!DispOff" textlink="">
      <xdr:nvSpPr>
        <xdr:cNvPr id="7" name="角丸四角形 6"/>
        <xdr:cNvSpPr/>
      </xdr:nvSpPr>
      <xdr:spPr>
        <a:xfrm>
          <a:off x="7362825" y="914400"/>
          <a:ext cx="1079500" cy="228600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F3F3F3"/>
            </a:gs>
            <a:gs pos="100000">
              <a:srgbClr val="BFBFBF"/>
            </a:gs>
          </a:gsLst>
          <a:lin ang="5400000" scaled="1"/>
          <a:tileRect/>
        </a:gradFill>
        <a:ln w="1270">
          <a:solidFill>
            <a:srgbClr val="7F7F7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画面描画</a:t>
          </a:r>
          <a:r>
            <a:rPr kumimoji="1" lang="en-US" altLang="ja-JP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OFF</a:t>
          </a:r>
          <a:endParaRPr kumimoji="1" lang="ja-JP" altLang="en-US" sz="90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71439</xdr:colOff>
      <xdr:row>1</xdr:row>
      <xdr:rowOff>0</xdr:rowOff>
    </xdr:to>
    <xdr:sp macro="[1]!PageTop" textlink="">
      <xdr:nvSpPr>
        <xdr:cNvPr id="2" name="Text Box 1" descr="PageTop"/>
        <xdr:cNvSpPr txBox="1">
          <a:spLocks noChangeArrowheads="1"/>
        </xdr:cNvSpPr>
      </xdr:nvSpPr>
      <xdr:spPr bwMode="auto">
        <a:xfrm>
          <a:off x="1" y="0"/>
          <a:ext cx="271463" cy="180975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  <a:cs typeface="Meiryo UI" panose="020B0604030504040204" pitchFamily="50" charset="-128"/>
            </a:rPr>
            <a:t>セル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  <a:cs typeface="Meiryo UI" panose="020B0604030504040204" pitchFamily="50" charset="-128"/>
            </a:rPr>
            <a:t>A1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  <a:cs typeface="Meiryo UI" panose="020B0604030504040204" pitchFamily="50" charset="-128"/>
            </a:rPr>
            <a:t>へ移動
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</xdr:row>
          <xdr:rowOff>0</xdr:rowOff>
        </xdr:from>
        <xdr:to>
          <xdr:col>2</xdr:col>
          <xdr:colOff>0</xdr:colOff>
          <xdr:row>2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333333"/>
                  </a:solidFill>
                  <a:latin typeface="Meiryo UI"/>
                  <a:ea typeface="Meiryo UI"/>
                </a:rPr>
                <a:t>シート参照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4</xdr:col>
          <xdr:colOff>0</xdr:colOff>
          <xdr:row>2</xdr:row>
          <xdr:rowOff>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333333"/>
                  </a:solidFill>
                  <a:latin typeface="Meiryo UI"/>
                  <a:ea typeface="Meiryo UI"/>
                </a:rPr>
                <a:t>ResetMenu</a:t>
              </a:r>
            </a:p>
          </xdr:txBody>
        </xdr:sp>
        <xdr:clientData fPrintsWithSheet="0"/>
      </xdr:twoCellAnchor>
    </mc:Choice>
    <mc:Fallback/>
  </mc:AlternateContent>
  <xdr:oneCellAnchor>
    <xdr:from>
      <xdr:col>1</xdr:col>
      <xdr:colOff>0</xdr:colOff>
      <xdr:row>3</xdr:row>
      <xdr:rowOff>0</xdr:rowOff>
    </xdr:from>
    <xdr:ext cx="1079500" cy="228600"/>
    <xdr:sp macro="[1]!BtCellCopy" textlink="">
      <xdr:nvSpPr>
        <xdr:cNvPr id="5" name="角丸四角形 4"/>
        <xdr:cNvSpPr/>
      </xdr:nvSpPr>
      <xdr:spPr>
        <a:xfrm>
          <a:off x="200025" y="542925"/>
          <a:ext cx="1079500" cy="228600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F3F3F3"/>
            </a:gs>
            <a:gs pos="100000">
              <a:srgbClr val="BFBFBF"/>
            </a:gs>
          </a:gsLst>
          <a:lin ang="5400000" scaled="1"/>
          <a:tileRect/>
        </a:gradFill>
        <a:ln w="1270">
          <a:solidFill>
            <a:srgbClr val="7F7F7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データ加工</a:t>
          </a:r>
          <a:r>
            <a:rPr kumimoji="1" lang="en-US" altLang="ja-JP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en-US" altLang="ja-JP" sz="100">
              <a:solidFill>
                <a:srgbClr val="000000"/>
              </a:solidFill>
              <a:latin typeface="STILL"/>
              <a:ea typeface="STILL"/>
            </a:rPr>
            <a:t>
WORKT2!E13:K13
|WORKT2!I3|
Formulas/OutValues
</a:t>
          </a:r>
          <a:endParaRPr kumimoji="1" lang="ja-JP" altLang="en-US" sz="100">
            <a:solidFill>
              <a:srgbClr val="000000"/>
            </a:solidFill>
            <a:latin typeface="STILL"/>
            <a:ea typeface="STILL"/>
          </a:endParaRPr>
        </a:p>
      </xdr:txBody>
    </xdr:sp>
    <xdr:clientData/>
  </xdr:oneCellAnchor>
  <xdr:oneCellAnchor>
    <xdr:from>
      <xdr:col>10</xdr:col>
      <xdr:colOff>295275</xdr:colOff>
      <xdr:row>1</xdr:row>
      <xdr:rowOff>50800</xdr:rowOff>
    </xdr:from>
    <xdr:ext cx="787400" cy="266700"/>
    <xdr:sp macro="[1]!BtEnd" textlink="">
      <xdr:nvSpPr>
        <xdr:cNvPr id="6" name="角丸四角形 5"/>
        <xdr:cNvSpPr/>
      </xdr:nvSpPr>
      <xdr:spPr>
        <a:xfrm>
          <a:off x="7658100" y="231775"/>
          <a:ext cx="787400" cy="266700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D8EEFF"/>
            </a:gs>
            <a:gs pos="100000">
              <a:srgbClr val="64BFFD"/>
            </a:gs>
          </a:gsLst>
          <a:lin ang="5400000" scaled="1"/>
          <a:tileRect/>
        </a:gradFill>
        <a:ln w="1270">
          <a:solidFill>
            <a:srgbClr val="31B6F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閉じる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BookQuitEnd
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oneCellAnchor>
  <xdr:twoCellAnchor editAs="absolute">
    <xdr:from>
      <xdr:col>2</xdr:col>
      <xdr:colOff>971550</xdr:colOff>
      <xdr:row>4</xdr:row>
      <xdr:rowOff>76200</xdr:rowOff>
    </xdr:from>
    <xdr:to>
      <xdr:col>2</xdr:col>
      <xdr:colOff>1276350</xdr:colOff>
      <xdr:row>6</xdr:row>
      <xdr:rowOff>0</xdr:rowOff>
    </xdr:to>
    <xdr:sp macro="[1]!BtCellClear" textlink="">
      <xdr:nvSpPr>
        <xdr:cNvPr id="8" name="角丸四角形 7"/>
        <xdr:cNvSpPr>
          <a:spLocks/>
        </xdr:cNvSpPr>
      </xdr:nvSpPr>
      <xdr:spPr>
        <a:xfrm>
          <a:off x="1790700" y="838200"/>
          <a:ext cx="304800" cy="304800"/>
        </a:xfrm>
        <a:prstGeom prst="roundRect">
          <a:avLst>
            <a:gd name="adj" fmla="val 12500"/>
          </a:avLst>
        </a:prstGeom>
        <a:blipFill>
          <a:blip xmlns:r="http://schemas.openxmlformats.org/officeDocument/2006/relationships" r:embed="rId2"/>
          <a:stretch>
            <a:fillRect/>
          </a:stretch>
        </a:blipFill>
        <a:ln w="1270" cap="flat" cmpd="sng" algn="ctr">
          <a:solidFill>
            <a:srgbClr val="7F7F7F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クリア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WORKT2!E15:K3000
Values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20849;&#36890;&#37096;&#21697;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3"/>
      <sheetName val="Button"/>
      <sheetName val="Gen1"/>
      <sheetName val="Func2"/>
      <sheetName val="Func1"/>
      <sheetName val="Auto"/>
      <sheetName val="DG1"/>
    </sheetNames>
    <definedNames>
      <definedName name="BtCellClear"/>
      <definedName name="BtCellCopy"/>
      <definedName name="BtEnd"/>
      <definedName name="BtLoop"/>
      <definedName name="BtPush"/>
      <definedName name="BtRecordQuery"/>
      <definedName name="BtSort"/>
      <definedName name="DDialogJump"/>
      <definedName name="DispOff"/>
      <definedName name="PageTop"/>
      <definedName name="ResetMenu"/>
    </definedNames>
    <sheetDataSet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120" zoomScaleNormal="120" workbookViewId="0"/>
  </sheetViews>
  <sheetFormatPr defaultRowHeight="15.75"/>
  <cols>
    <col min="1" max="1" width="6.25" style="45" customWidth="1"/>
    <col min="2" max="2" width="7" style="45" customWidth="1"/>
    <col min="3" max="3" width="11.5" style="45" customWidth="1"/>
    <col min="4" max="5" width="6.25" style="45" bestFit="1" customWidth="1"/>
    <col min="6" max="6" width="11.5" style="45" customWidth="1"/>
    <col min="7" max="8" width="6.25" style="45" bestFit="1" customWidth="1"/>
    <col min="9" max="9" width="11.5" style="45" customWidth="1"/>
    <col min="10" max="11" width="6.25" style="45" bestFit="1" customWidth="1"/>
    <col min="12" max="16384" width="9" style="45"/>
  </cols>
  <sheetData>
    <row r="1" spans="1:14" ht="20.25" customHeight="1">
      <c r="A1" s="34" t="s">
        <v>0</v>
      </c>
      <c r="B1" s="35" t="s">
        <v>1</v>
      </c>
      <c r="C1" s="36" t="s">
        <v>2</v>
      </c>
      <c r="D1" s="37" t="s">
        <v>3</v>
      </c>
      <c r="E1" s="38" t="s">
        <v>4</v>
      </c>
      <c r="F1" s="39" t="s">
        <v>5</v>
      </c>
      <c r="G1" s="40" t="s">
        <v>6</v>
      </c>
      <c r="H1" s="41" t="s">
        <v>7</v>
      </c>
      <c r="I1" s="42" t="s">
        <v>8</v>
      </c>
      <c r="J1" s="43" t="s">
        <v>9</v>
      </c>
      <c r="K1" s="44" t="s">
        <v>10</v>
      </c>
    </row>
    <row r="2" spans="1:14" ht="20.25" customHeight="1">
      <c r="A2" s="46">
        <v>2019</v>
      </c>
      <c r="B2" s="46" t="s">
        <v>11</v>
      </c>
      <c r="C2" s="47" t="s">
        <v>12</v>
      </c>
      <c r="D2" s="47">
        <v>2300</v>
      </c>
      <c r="E2" s="47">
        <v>2318</v>
      </c>
      <c r="F2" s="48" t="s">
        <v>13</v>
      </c>
      <c r="G2" s="48">
        <v>1870</v>
      </c>
      <c r="H2" s="48">
        <v>1812</v>
      </c>
      <c r="I2" s="49" t="s">
        <v>14</v>
      </c>
      <c r="J2" s="50">
        <v>670</v>
      </c>
      <c r="K2" s="50">
        <v>580</v>
      </c>
    </row>
    <row r="3" spans="1:14" ht="20.25" customHeight="1">
      <c r="A3" s="46">
        <v>2019</v>
      </c>
      <c r="B3" s="46" t="s">
        <v>15</v>
      </c>
      <c r="C3" s="47" t="s">
        <v>12</v>
      </c>
      <c r="D3" s="47">
        <v>2500</v>
      </c>
      <c r="E3" s="47">
        <v>3100</v>
      </c>
      <c r="F3" s="48" t="s">
        <v>13</v>
      </c>
      <c r="G3" s="48">
        <v>1000</v>
      </c>
      <c r="H3" s="48">
        <v>1103</v>
      </c>
      <c r="I3" s="49" t="s">
        <v>14</v>
      </c>
      <c r="J3" s="50">
        <v>500</v>
      </c>
      <c r="K3" s="50">
        <v>508</v>
      </c>
    </row>
    <row r="4" spans="1:14" ht="20.25" customHeight="1">
      <c r="A4" s="51"/>
      <c r="B4" s="51"/>
      <c r="C4" s="51"/>
      <c r="D4" s="51"/>
      <c r="E4" s="51"/>
      <c r="F4" s="51"/>
      <c r="G4" s="51"/>
      <c r="H4" s="51"/>
      <c r="I4" s="52"/>
      <c r="J4" s="52"/>
      <c r="K4" s="52"/>
      <c r="L4" s="51"/>
      <c r="M4" s="46"/>
      <c r="N4" s="46"/>
    </row>
    <row r="5" spans="1:14" ht="20.25" customHeight="1">
      <c r="A5" s="51"/>
      <c r="B5" s="51"/>
      <c r="C5" s="51"/>
      <c r="D5" s="51"/>
      <c r="E5" s="51"/>
      <c r="F5" s="51"/>
      <c r="G5" s="51"/>
      <c r="H5" s="51"/>
      <c r="I5" s="52"/>
      <c r="J5" s="51"/>
      <c r="K5" s="51"/>
      <c r="L5" s="51"/>
      <c r="M5" s="46"/>
      <c r="N5" s="46"/>
    </row>
    <row r="6" spans="1:14" ht="20.25" customHeight="1">
      <c r="C6" s="51"/>
      <c r="D6" s="51"/>
      <c r="E6" s="51"/>
      <c r="F6" s="51"/>
      <c r="G6" s="51"/>
      <c r="H6" s="51"/>
      <c r="I6" s="51"/>
      <c r="J6" s="51"/>
      <c r="K6" s="51"/>
      <c r="L6" s="46"/>
      <c r="M6" s="46"/>
      <c r="N6" s="46"/>
    </row>
    <row r="7" spans="1:14" ht="20.25" customHeight="1">
      <c r="C7" s="51"/>
      <c r="D7" s="51"/>
      <c r="E7" s="51"/>
      <c r="F7" s="51"/>
      <c r="G7" s="51"/>
      <c r="H7" s="51"/>
      <c r="I7" s="51"/>
      <c r="J7" s="51"/>
      <c r="K7" s="51"/>
      <c r="L7" s="46"/>
      <c r="M7" s="46"/>
      <c r="N7" s="46"/>
    </row>
    <row r="8" spans="1:14" ht="20.25" customHeight="1"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ht="20.25" customHeight="1"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ht="20.25" customHeight="1"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4" ht="20.25" customHeight="1"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4" ht="20.25" customHeight="1"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1:14" ht="20.25" customHeight="1"/>
    <row r="14" spans="1:14" ht="20.25" customHeight="1"/>
    <row r="15" spans="1:14" ht="20.25" customHeight="1"/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120" zoomScaleNormal="120" workbookViewId="0">
      <selection activeCell="G1" sqref="G1"/>
    </sheetView>
  </sheetViews>
  <sheetFormatPr defaultRowHeight="15.75"/>
  <cols>
    <col min="1" max="2" width="9" style="45"/>
    <col min="3" max="3" width="10.5" style="45" customWidth="1"/>
    <col min="4" max="16384" width="9" style="45"/>
  </cols>
  <sheetData>
    <row r="1" spans="1:7" ht="18" customHeight="1">
      <c r="A1" s="53"/>
      <c r="B1" s="53"/>
      <c r="C1" s="53"/>
      <c r="D1" s="53"/>
      <c r="E1" s="53"/>
      <c r="G1" s="61" t="s">
        <v>50</v>
      </c>
    </row>
    <row r="2" spans="1:7" ht="18" customHeight="1">
      <c r="A2" s="54"/>
      <c r="B2" s="54"/>
      <c r="C2" s="54"/>
      <c r="D2" s="54"/>
      <c r="E2" s="54"/>
    </row>
    <row r="3" spans="1:7" ht="18" customHeight="1">
      <c r="A3" s="54"/>
      <c r="B3" s="54"/>
      <c r="C3" s="54"/>
      <c r="D3" s="54"/>
      <c r="E3" s="54"/>
    </row>
    <row r="4" spans="1:7" ht="18" customHeight="1">
      <c r="A4" s="54"/>
      <c r="B4" s="54"/>
      <c r="C4" s="54"/>
      <c r="D4" s="54"/>
      <c r="E4" s="54"/>
    </row>
    <row r="5" spans="1:7" ht="18" customHeight="1">
      <c r="A5" s="54"/>
      <c r="B5" s="54"/>
      <c r="C5" s="54"/>
      <c r="D5" s="54"/>
      <c r="E5" s="54"/>
    </row>
    <row r="6" spans="1:7" ht="18" customHeight="1">
      <c r="A6" s="54"/>
      <c r="B6" s="54"/>
      <c r="C6" s="54"/>
      <c r="D6" s="54"/>
      <c r="E6" s="54"/>
    </row>
    <row r="7" spans="1:7" ht="18" customHeight="1">
      <c r="A7" s="54"/>
      <c r="B7" s="54"/>
      <c r="C7" s="54"/>
      <c r="D7" s="54"/>
      <c r="E7" s="54"/>
    </row>
    <row r="8" spans="1:7" ht="18" customHeight="1"/>
    <row r="9" spans="1:7" ht="18" customHeight="1"/>
    <row r="10" spans="1:7" ht="18" customHeight="1"/>
    <row r="11" spans="1:7" ht="18" customHeight="1"/>
    <row r="12" spans="1:7" ht="18" customHeight="1"/>
    <row r="13" spans="1:7" ht="18" customHeight="1"/>
    <row r="14" spans="1:7" ht="18" customHeight="1"/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</sheetData>
  <sortState ref="A2:E7">
    <sortCondition ref="B1"/>
    <sortCondition ref="A1"/>
  </sortState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20" zoomScaleNormal="120" workbookViewId="0">
      <selection activeCell="G1" sqref="G1"/>
    </sheetView>
  </sheetViews>
  <sheetFormatPr defaultRowHeight="15.75"/>
  <cols>
    <col min="1" max="2" width="9" style="45"/>
    <col min="3" max="3" width="10.375" style="45" bestFit="1" customWidth="1"/>
    <col min="4" max="16384" width="9" style="45"/>
  </cols>
  <sheetData>
    <row r="1" spans="1:7" ht="18" customHeight="1">
      <c r="A1" s="53" t="s">
        <v>16</v>
      </c>
      <c r="B1" s="53" t="s">
        <v>17</v>
      </c>
      <c r="C1" s="53" t="str">
        <f>"部門"&amp;E6</f>
        <v>部門1</v>
      </c>
      <c r="D1" s="53" t="str">
        <f>"計画"&amp;E6</f>
        <v>計画1</v>
      </c>
      <c r="E1" s="53" t="str">
        <f>"実績"&amp;E6</f>
        <v>実績1</v>
      </c>
      <c r="G1" s="61" t="s">
        <v>68</v>
      </c>
    </row>
    <row r="2" spans="1:7" ht="18" customHeight="1">
      <c r="A2" s="53" t="s">
        <v>18</v>
      </c>
      <c r="B2" s="53" t="s">
        <v>19</v>
      </c>
      <c r="C2" s="53" t="s">
        <v>20</v>
      </c>
      <c r="D2" s="53" t="s">
        <v>18</v>
      </c>
      <c r="E2" s="53" t="s">
        <v>18</v>
      </c>
    </row>
    <row r="3" spans="1:7" ht="18" customHeight="1"/>
    <row r="4" spans="1:7" ht="18" customHeight="1"/>
    <row r="5" spans="1:7" ht="18" customHeight="1"/>
    <row r="6" spans="1:7" ht="18" customHeight="1">
      <c r="A6" s="55" t="str">
        <f>A1</f>
        <v>年度</v>
      </c>
      <c r="D6" s="56" t="s">
        <v>21</v>
      </c>
      <c r="E6" s="57">
        <v>1</v>
      </c>
    </row>
    <row r="7" spans="1:7" ht="18" customHeight="1">
      <c r="A7" s="58" t="str">
        <f>"&lt;&gt;"&amp;A6</f>
        <v>&lt;&gt;年度</v>
      </c>
      <c r="D7" s="56" t="str">
        <f>ADDRESS(1+(E6-1)*COUNTA(Sheet1!A:A),1,1,1,"Sheet2")</f>
        <v>Sheet2!$A$1</v>
      </c>
      <c r="E7" s="57"/>
    </row>
    <row r="8" spans="1:7" ht="18" customHeight="1"/>
    <row r="9" spans="1:7" ht="18" customHeight="1"/>
    <row r="10" spans="1:7" ht="18" customHeight="1"/>
    <row r="11" spans="1:7" ht="18" customHeight="1">
      <c r="B11" s="59"/>
      <c r="C11" s="59"/>
    </row>
    <row r="12" spans="1:7" ht="18" customHeight="1">
      <c r="B12" s="59"/>
      <c r="C12" s="60"/>
    </row>
    <row r="13" spans="1:7" ht="18" customHeight="1">
      <c r="B13" s="59"/>
      <c r="C13" s="60"/>
    </row>
    <row r="14" spans="1:7" ht="18" customHeight="1">
      <c r="B14" s="59"/>
      <c r="C14" s="60"/>
    </row>
    <row r="15" spans="1:7" ht="18" customHeight="1">
      <c r="B15" s="59"/>
      <c r="C15" s="60"/>
    </row>
    <row r="16" spans="1:7" ht="18" customHeight="1">
      <c r="B16" s="59"/>
      <c r="C16" s="60"/>
    </row>
    <row r="17" spans="2:3" ht="18" customHeight="1">
      <c r="B17" s="59"/>
      <c r="C17" s="60"/>
    </row>
    <row r="18" spans="2:3" ht="18" customHeight="1">
      <c r="B18" s="59"/>
      <c r="C18" s="60"/>
    </row>
    <row r="19" spans="2:3" ht="18" customHeight="1">
      <c r="B19" s="59"/>
      <c r="C19" s="60"/>
    </row>
    <row r="20" spans="2:3" ht="18" customHeight="1">
      <c r="B20" s="51"/>
      <c r="C20" s="51"/>
    </row>
    <row r="21" spans="2:3">
      <c r="B21" s="59"/>
      <c r="C21" s="59"/>
    </row>
    <row r="22" spans="2:3">
      <c r="B22" s="51"/>
      <c r="C22" s="5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20" zoomScaleNormal="120" workbookViewId="0"/>
  </sheetViews>
  <sheetFormatPr defaultRowHeight="15.75"/>
  <cols>
    <col min="1" max="1" width="6.25" style="51" customWidth="1"/>
    <col min="2" max="2" width="7" style="51" customWidth="1"/>
    <col min="3" max="3" width="11.5" style="51" customWidth="1"/>
    <col min="4" max="5" width="6.25" style="51" bestFit="1" customWidth="1"/>
    <col min="6" max="6" width="11.5" style="51" customWidth="1"/>
    <col min="7" max="8" width="6.25" style="51" bestFit="1" customWidth="1"/>
    <col min="9" max="9" width="11.5" style="51" customWidth="1"/>
    <col min="10" max="11" width="6.25" style="51" bestFit="1" customWidth="1"/>
    <col min="12" max="16384" width="9" style="51"/>
  </cols>
  <sheetData>
    <row r="1" spans="1:11">
      <c r="A1" s="51" t="s">
        <v>0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1" t="s">
        <v>6</v>
      </c>
      <c r="H1" s="51" t="s">
        <v>7</v>
      </c>
      <c r="I1" s="52" t="s">
        <v>8</v>
      </c>
      <c r="J1" s="51" t="s">
        <v>9</v>
      </c>
      <c r="K1" s="51" t="s">
        <v>10</v>
      </c>
    </row>
    <row r="2" spans="1:11">
      <c r="A2" s="51" t="s">
        <v>51</v>
      </c>
      <c r="I2" s="52"/>
    </row>
    <row r="3" spans="1:11">
      <c r="I3" s="52"/>
    </row>
    <row r="5" spans="1:11">
      <c r="A5" s="51" t="s">
        <v>0</v>
      </c>
      <c r="B5" s="51" t="s">
        <v>1</v>
      </c>
      <c r="C5" s="51" t="s">
        <v>22</v>
      </c>
      <c r="D5" s="51" t="s">
        <v>23</v>
      </c>
      <c r="E5" s="51" t="s">
        <v>24</v>
      </c>
    </row>
    <row r="6" spans="1:11">
      <c r="A6" s="51" t="s">
        <v>52</v>
      </c>
    </row>
    <row r="9" spans="1:11">
      <c r="A9" s="51" t="s">
        <v>53</v>
      </c>
    </row>
  </sheetData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activeCell="J2" sqref="J2"/>
    </sheetView>
  </sheetViews>
  <sheetFormatPr defaultRowHeight="15" customHeight="1"/>
  <cols>
    <col min="1" max="1" width="2.625" style="9" customWidth="1"/>
    <col min="2" max="2" width="8.125" style="9" customWidth="1"/>
    <col min="3" max="3" width="16.875" style="10" customWidth="1"/>
    <col min="4" max="4" width="1.5" style="9" customWidth="1"/>
    <col min="5" max="5" width="9" style="9"/>
    <col min="6" max="6" width="11" style="9" bestFit="1" customWidth="1"/>
    <col min="7" max="8" width="9" style="9"/>
    <col min="9" max="9" width="18.125" style="9" customWidth="1"/>
    <col min="10" max="11" width="11.375" style="9" customWidth="1"/>
    <col min="12" max="16384" width="9" style="9"/>
  </cols>
  <sheetData>
    <row r="1" spans="1:11" s="6" customFormat="1" ht="15" customHeight="1">
      <c r="A1" s="4" t="s">
        <v>25</v>
      </c>
      <c r="B1" s="4"/>
      <c r="C1" s="4"/>
      <c r="D1" s="4"/>
      <c r="E1" s="5"/>
    </row>
    <row r="2" spans="1:11" ht="15" customHeight="1">
      <c r="A2" s="7"/>
      <c r="B2" s="7"/>
      <c r="C2" s="8"/>
      <c r="E2" s="23" t="s">
        <v>36</v>
      </c>
      <c r="F2" s="22" t="s">
        <v>35</v>
      </c>
      <c r="G2" s="21" t="s">
        <v>34</v>
      </c>
      <c r="H2" s="21" t="s">
        <v>33</v>
      </c>
      <c r="I2" s="20" t="s">
        <v>32</v>
      </c>
      <c r="J2" s="63" t="s">
        <v>54</v>
      </c>
    </row>
    <row r="3" spans="1:11" ht="15" customHeight="1">
      <c r="A3" s="7"/>
      <c r="B3" s="7"/>
      <c r="C3" s="8"/>
      <c r="E3" s="1" t="s">
        <v>31</v>
      </c>
      <c r="F3" s="19">
        <v>15</v>
      </c>
      <c r="G3" s="2">
        <f>COUNTA(Sheet1!A:A)-1</f>
        <v>2</v>
      </c>
      <c r="H3" s="2">
        <v>3</v>
      </c>
      <c r="I3" s="3" t="str">
        <f>E3&amp;"!E"&amp;F3&amp;":K"&amp;G3*H3+F3-1</f>
        <v>WORKT!E15:K20</v>
      </c>
    </row>
    <row r="4" spans="1:11" ht="15" customHeight="1">
      <c r="C4" s="18" t="s">
        <v>30</v>
      </c>
    </row>
    <row r="7" spans="1:11" ht="15" customHeight="1">
      <c r="B7" s="62" t="s">
        <v>55</v>
      </c>
    </row>
    <row r="8" spans="1:11" ht="15" customHeight="1">
      <c r="B8" s="9" t="s">
        <v>56</v>
      </c>
      <c r="C8" s="10" t="s">
        <v>46</v>
      </c>
    </row>
    <row r="9" spans="1:11" ht="15" customHeight="1">
      <c r="B9" s="28" t="s">
        <v>57</v>
      </c>
      <c r="C9" s="10" t="s">
        <v>47</v>
      </c>
    </row>
    <row r="11" spans="1:11" ht="15" customHeight="1">
      <c r="I11" s="26"/>
      <c r="J11" s="25"/>
      <c r="K11" s="25"/>
    </row>
    <row r="12" spans="1:11" ht="15" customHeight="1">
      <c r="B12" s="9" t="s">
        <v>58</v>
      </c>
      <c r="G12" s="24" t="s">
        <v>42</v>
      </c>
      <c r="H12" s="24" t="s">
        <v>43</v>
      </c>
      <c r="I12" s="25" t="s">
        <v>44</v>
      </c>
      <c r="J12" s="25"/>
      <c r="K12" s="25"/>
    </row>
    <row r="13" spans="1:11" ht="15" customHeight="1">
      <c r="B13" s="9" t="s">
        <v>59</v>
      </c>
      <c r="E13" s="17">
        <f>INT((ROW()-$F$3)/$H$3)+1</f>
        <v>0</v>
      </c>
      <c r="F13" s="17">
        <f>MOD(ROW()-$F$3,$H$3)</f>
        <v>1</v>
      </c>
      <c r="G13" s="16" t="str">
        <f>INDEX(Sheet1!A:A,$E13+1)</f>
        <v>年度</v>
      </c>
      <c r="H13" s="16" t="str">
        <f>INDEX(Sheet1!B:B,$E13+1)</f>
        <v>支店名</v>
      </c>
      <c r="I13" s="16" t="str">
        <f>INDEX(Sheet1!$C:$K,$E13+1,$F13+1+2*F13)</f>
        <v>部門2</v>
      </c>
      <c r="J13" s="16" t="str">
        <f>INDEX(Sheet1!$C:$K,$E13+1,$F13+2+2*F13)</f>
        <v>計画2</v>
      </c>
      <c r="K13" s="16" t="str">
        <f>INDEX(Sheet1!$C:$K,$E13+1,$F13+3+2*F13)</f>
        <v>実績2</v>
      </c>
    </row>
    <row r="14" spans="1:11" ht="15" customHeight="1">
      <c r="E14" s="15" t="s">
        <v>48</v>
      </c>
      <c r="F14" s="14" t="s">
        <v>49</v>
      </c>
      <c r="G14" s="13" t="s">
        <v>37</v>
      </c>
      <c r="H14" s="13" t="s">
        <v>38</v>
      </c>
      <c r="I14" s="13" t="s">
        <v>39</v>
      </c>
      <c r="J14" s="13" t="s">
        <v>40</v>
      </c>
      <c r="K14" s="13" t="s">
        <v>41</v>
      </c>
    </row>
    <row r="15" spans="1:11" ht="15" customHeight="1">
      <c r="B15" s="12" t="s">
        <v>27</v>
      </c>
      <c r="C15" s="11"/>
      <c r="E15" s="17"/>
      <c r="F15" s="17"/>
      <c r="G15" s="16"/>
      <c r="H15" s="16"/>
      <c r="I15" s="16"/>
      <c r="J15" s="29"/>
      <c r="K15" s="29"/>
    </row>
    <row r="16" spans="1:11" ht="15" customHeight="1">
      <c r="B16" s="12" t="s">
        <v>26</v>
      </c>
      <c r="C16" s="11"/>
      <c r="E16" s="17"/>
      <c r="F16" s="17"/>
      <c r="G16" s="16"/>
      <c r="H16" s="16"/>
      <c r="I16" s="16"/>
      <c r="J16" s="29"/>
      <c r="K16" s="29"/>
    </row>
    <row r="17" spans="2:11" ht="15" customHeight="1">
      <c r="B17" s="12" t="s">
        <v>60</v>
      </c>
      <c r="C17" s="11"/>
      <c r="E17" s="17"/>
      <c r="F17" s="17"/>
      <c r="G17" s="16"/>
      <c r="H17" s="16"/>
      <c r="I17" s="16"/>
      <c r="J17" s="29"/>
      <c r="K17" s="29"/>
    </row>
    <row r="18" spans="2:11" ht="15" customHeight="1">
      <c r="B18" s="12" t="s">
        <v>61</v>
      </c>
      <c r="C18" s="11"/>
      <c r="E18" s="17"/>
      <c r="F18" s="17"/>
      <c r="G18" s="16"/>
      <c r="H18" s="16"/>
      <c r="I18" s="16"/>
      <c r="J18" s="29"/>
      <c r="K18" s="29"/>
    </row>
    <row r="19" spans="2:11" ht="15" customHeight="1">
      <c r="E19" s="17"/>
      <c r="F19" s="17"/>
      <c r="G19" s="16"/>
      <c r="H19" s="16"/>
      <c r="I19" s="16"/>
      <c r="J19" s="29"/>
      <c r="K19" s="29"/>
    </row>
    <row r="20" spans="2:11" ht="15" customHeight="1">
      <c r="B20" s="9" t="s">
        <v>66</v>
      </c>
      <c r="E20" s="17"/>
      <c r="F20" s="17"/>
      <c r="G20" s="16"/>
      <c r="H20" s="16"/>
      <c r="I20" s="16"/>
      <c r="J20" s="29"/>
      <c r="K20" s="29"/>
    </row>
    <row r="21" spans="2:11" ht="15" customHeight="1">
      <c r="B21" s="27" t="s">
        <v>62</v>
      </c>
      <c r="G21" s="16"/>
      <c r="H21" s="16"/>
      <c r="I21" s="16"/>
      <c r="J21" s="29"/>
      <c r="K21" s="29"/>
    </row>
    <row r="22" spans="2:11" ht="15" customHeight="1">
      <c r="B22" s="9" t="s">
        <v>63</v>
      </c>
    </row>
    <row r="24" spans="2:11" ht="15" customHeight="1">
      <c r="B24" s="9" t="s">
        <v>64</v>
      </c>
    </row>
    <row r="25" spans="2:11" ht="15" customHeight="1">
      <c r="B25" s="9" t="s">
        <v>65</v>
      </c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DDialogJump">
                <anchor moveWithCells="1" sizeWithCells="1">
                  <from>
                    <xdr:col>0</xdr:col>
                    <xdr:colOff>9525</xdr:colOff>
                    <xdr:row>1</xdr:row>
                    <xdr:rowOff>0</xdr:rowOff>
                  </from>
                  <to>
                    <xdr:col>2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ResetMenu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4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zoomScaleNormal="100" workbookViewId="0">
      <pane xSplit="4" ySplit="1" topLeftCell="E2" activePane="bottomRight" state="frozen"/>
      <selection activeCell="A3" sqref="A3"/>
      <selection pane="topRight" activeCell="A3" sqref="A3"/>
      <selection pane="bottomLeft" activeCell="A3" sqref="A3"/>
      <selection pane="bottomRight" activeCell="J2" sqref="J2:J3"/>
    </sheetView>
  </sheetViews>
  <sheetFormatPr defaultRowHeight="15" customHeight="1"/>
  <cols>
    <col min="1" max="1" width="2.625" style="9" customWidth="1"/>
    <col min="2" max="2" width="8.125" style="9" customWidth="1"/>
    <col min="3" max="3" width="16.875" style="10" customWidth="1"/>
    <col min="4" max="4" width="1.5" style="9" customWidth="1"/>
    <col min="5" max="5" width="9" style="9"/>
    <col min="6" max="6" width="11" style="9" bestFit="1" customWidth="1"/>
    <col min="7" max="8" width="9" style="9"/>
    <col min="9" max="9" width="18.125" style="9" customWidth="1"/>
    <col min="10" max="11" width="11.375" style="66" customWidth="1"/>
    <col min="12" max="16384" width="9" style="9"/>
  </cols>
  <sheetData>
    <row r="1" spans="1:11" s="6" customFormat="1" ht="15" customHeight="1">
      <c r="A1" s="4" t="s">
        <v>25</v>
      </c>
      <c r="B1" s="4"/>
      <c r="C1" s="4"/>
      <c r="D1" s="4"/>
      <c r="E1" s="5"/>
      <c r="J1" s="64"/>
      <c r="K1" s="64"/>
    </row>
    <row r="2" spans="1:11" ht="15" customHeight="1">
      <c r="A2" s="7"/>
      <c r="B2" s="7"/>
      <c r="C2" s="8"/>
      <c r="E2" s="23" t="s">
        <v>36</v>
      </c>
      <c r="F2" s="22" t="s">
        <v>35</v>
      </c>
      <c r="G2" s="21" t="s">
        <v>34</v>
      </c>
      <c r="H2" s="21" t="s">
        <v>33</v>
      </c>
      <c r="I2" s="20" t="s">
        <v>32</v>
      </c>
      <c r="J2" s="65" t="s">
        <v>54</v>
      </c>
    </row>
    <row r="3" spans="1:11" ht="15" customHeight="1">
      <c r="A3" s="7"/>
      <c r="B3" s="7"/>
      <c r="C3" s="8"/>
      <c r="E3" s="1" t="s">
        <v>45</v>
      </c>
      <c r="F3" s="19">
        <v>15</v>
      </c>
      <c r="G3" s="2">
        <f>COUNTA(Sheet1!A:A)-1</f>
        <v>2</v>
      </c>
      <c r="H3" s="2">
        <v>3</v>
      </c>
      <c r="I3" s="3" t="str">
        <f>E3&amp;"!E"&amp;F3&amp;":K"&amp;G3*H3+F3-1</f>
        <v>WORKT2!E15:K20</v>
      </c>
      <c r="J3" s="66" t="s">
        <v>69</v>
      </c>
    </row>
    <row r="4" spans="1:11" ht="15" customHeight="1">
      <c r="C4" s="18" t="s">
        <v>30</v>
      </c>
    </row>
    <row r="7" spans="1:11" ht="15" customHeight="1">
      <c r="B7" s="26"/>
      <c r="C7" s="32"/>
    </row>
    <row r="8" spans="1:11" ht="15" customHeight="1">
      <c r="B8" s="26"/>
      <c r="C8" s="32"/>
    </row>
    <row r="9" spans="1:11" ht="15" customHeight="1">
      <c r="B9" s="26"/>
      <c r="C9" s="32"/>
    </row>
    <row r="11" spans="1:11" ht="15" customHeight="1">
      <c r="I11" s="26"/>
    </row>
    <row r="12" spans="1:11" ht="15" customHeight="1">
      <c r="B12" s="9" t="s">
        <v>58</v>
      </c>
      <c r="G12" s="24" t="s">
        <v>42</v>
      </c>
      <c r="H12" s="24" t="s">
        <v>43</v>
      </c>
      <c r="I12" s="25" t="s">
        <v>44</v>
      </c>
      <c r="J12" s="33"/>
      <c r="K12" s="33"/>
    </row>
    <row r="13" spans="1:11" ht="15" customHeight="1">
      <c r="B13" s="9" t="s">
        <v>59</v>
      </c>
      <c r="E13" s="17">
        <f>INT((ROW()-$F$3)/$H$3)+1</f>
        <v>0</v>
      </c>
      <c r="F13" s="17">
        <f>MOD(ROW()-$F$3,$H$3)</f>
        <v>1</v>
      </c>
      <c r="G13" s="16" t="str">
        <f ca="1">OFFSET(Sheet1!$A$1,$E13,0)</f>
        <v>年度</v>
      </c>
      <c r="H13" s="16" t="str">
        <f ca="1">OFFSET(Sheet1!$B$1,$E13,0)</f>
        <v>支店名</v>
      </c>
      <c r="I13" s="16" t="str">
        <f ca="1">OFFSET(Sheet1!$C$1,$E13,$F13+2*F13)</f>
        <v>部門2</v>
      </c>
      <c r="J13" s="30" t="str">
        <f ca="1">OFFSET(Sheet1!$D$1,$E13,$F13+2*F13)</f>
        <v>計画2</v>
      </c>
      <c r="K13" s="30" t="str">
        <f ca="1">OFFSET(Sheet1!$E$1,$E13,$F13+2*F13)</f>
        <v>実績2</v>
      </c>
    </row>
    <row r="14" spans="1:11" ht="15" customHeight="1">
      <c r="E14" s="15" t="s">
        <v>29</v>
      </c>
      <c r="F14" s="14" t="s">
        <v>28</v>
      </c>
      <c r="G14" s="13" t="s">
        <v>37</v>
      </c>
      <c r="H14" s="13" t="s">
        <v>38</v>
      </c>
      <c r="I14" s="13" t="s">
        <v>39</v>
      </c>
      <c r="J14" s="31" t="s">
        <v>40</v>
      </c>
      <c r="K14" s="31" t="s">
        <v>41</v>
      </c>
    </row>
    <row r="15" spans="1:11" ht="15" customHeight="1">
      <c r="B15" s="12" t="s">
        <v>27</v>
      </c>
      <c r="C15" s="11"/>
      <c r="E15" s="17"/>
      <c r="F15" s="17"/>
      <c r="G15" s="16"/>
      <c r="H15" s="16"/>
      <c r="I15" s="16"/>
      <c r="J15" s="67"/>
      <c r="K15" s="67"/>
    </row>
    <row r="16" spans="1:11" ht="15" customHeight="1">
      <c r="B16" s="12" t="s">
        <v>26</v>
      </c>
      <c r="C16" s="11"/>
      <c r="E16" s="17"/>
      <c r="F16" s="17"/>
      <c r="G16" s="16"/>
      <c r="H16" s="16"/>
      <c r="I16" s="16"/>
      <c r="J16" s="67"/>
      <c r="K16" s="67"/>
    </row>
    <row r="17" spans="2:11" ht="15" customHeight="1">
      <c r="B17" s="12" t="s">
        <v>60</v>
      </c>
      <c r="C17" s="11"/>
      <c r="E17" s="17"/>
      <c r="F17" s="17"/>
      <c r="G17" s="16"/>
      <c r="H17" s="16"/>
      <c r="I17" s="16"/>
      <c r="J17" s="67"/>
      <c r="K17" s="67"/>
    </row>
    <row r="18" spans="2:11" ht="15" customHeight="1">
      <c r="B18" s="12" t="s">
        <v>61</v>
      </c>
      <c r="C18" s="11"/>
      <c r="E18" s="17"/>
      <c r="F18" s="17"/>
      <c r="G18" s="16"/>
      <c r="H18" s="16"/>
      <c r="I18" s="16"/>
      <c r="J18" s="67"/>
      <c r="K18" s="67"/>
    </row>
    <row r="19" spans="2:11" ht="15" customHeight="1">
      <c r="E19" s="17"/>
      <c r="F19" s="17"/>
      <c r="G19" s="16"/>
      <c r="H19" s="16"/>
      <c r="I19" s="16"/>
      <c r="J19" s="67"/>
      <c r="K19" s="67"/>
    </row>
    <row r="20" spans="2:11" ht="15" customHeight="1">
      <c r="B20" s="9" t="s">
        <v>67</v>
      </c>
      <c r="E20" s="17"/>
      <c r="F20" s="17"/>
      <c r="G20" s="16"/>
      <c r="H20" s="16"/>
      <c r="I20" s="16"/>
      <c r="J20" s="67"/>
      <c r="K20" s="67"/>
    </row>
    <row r="21" spans="2:11" ht="15" customHeight="1">
      <c r="B21" s="27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DDialogJump">
                <anchor moveWithCells="1" sizeWithCells="1">
                  <from>
                    <xdr:col>0</xdr:col>
                    <xdr:colOff>9525</xdr:colOff>
                    <xdr:row>1</xdr:row>
                    <xdr:rowOff>0</xdr:rowOff>
                  </from>
                  <to>
                    <xdr:col>2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setMenu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4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WORKT</vt:lpstr>
      <vt:lpstr>WORKT2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StiLL</dc:creator>
  <cp:lastModifiedBy>StiLL</cp:lastModifiedBy>
  <dcterms:created xsi:type="dcterms:W3CDTF">2019-11-10T09:47:02Z</dcterms:created>
  <dcterms:modified xsi:type="dcterms:W3CDTF">2020-07-11T23:16:43Z</dcterms:modified>
</cp:coreProperties>
</file>